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3250" windowHeight="12225" tabRatio="605"/>
  </bookViews>
  <sheets>
    <sheet name="27.12.2023" sheetId="12" r:id="rId1"/>
  </sheets>
  <definedNames>
    <definedName name="_xlnm.Print_Titles" localSheetId="0">'27.12.2023'!$15:$17</definedName>
    <definedName name="_xlnm.Print_Area" localSheetId="0">'27.12.2023'!$A$1:$I$61</definedName>
  </definedNames>
  <calcPr calcId="124519"/>
</workbook>
</file>

<file path=xl/calcChain.xml><?xml version="1.0" encoding="utf-8"?>
<calcChain xmlns="http://schemas.openxmlformats.org/spreadsheetml/2006/main">
  <c r="G19" i="12"/>
  <c r="G18" s="1"/>
  <c r="F19"/>
  <c r="D23"/>
  <c r="E23"/>
  <c r="F23"/>
  <c r="G23"/>
  <c r="H23"/>
  <c r="C23"/>
  <c r="E18"/>
  <c r="D21"/>
  <c r="E21"/>
  <c r="F21"/>
  <c r="G21"/>
  <c r="H21"/>
  <c r="C21"/>
  <c r="D18"/>
  <c r="F18"/>
  <c r="H18"/>
  <c r="C18"/>
  <c r="D26"/>
  <c r="E26"/>
  <c r="F26"/>
  <c r="G26"/>
  <c r="H26"/>
  <c r="C26"/>
  <c r="F20"/>
  <c r="D20"/>
  <c r="E20"/>
  <c r="G20"/>
  <c r="H20"/>
  <c r="F31"/>
  <c r="G31"/>
  <c r="H31"/>
  <c r="E31"/>
  <c r="D31"/>
  <c r="F47" l="1"/>
  <c r="F24"/>
  <c r="E47"/>
  <c r="G47"/>
  <c r="H47"/>
  <c r="E24"/>
  <c r="G24"/>
  <c r="H24"/>
  <c r="D24"/>
  <c r="D47"/>
</calcChain>
</file>

<file path=xl/sharedStrings.xml><?xml version="1.0" encoding="utf-8"?>
<sst xmlns="http://schemas.openxmlformats.org/spreadsheetml/2006/main" count="73" uniqueCount="65">
  <si>
    <t>Ответственный исполнитель, соисполнители</t>
  </si>
  <si>
    <t>Основное мероприятие 1. Обеспечение развития отрасли</t>
  </si>
  <si>
    <t>Мероприятие 1.1. Органы местного самоуправления</t>
  </si>
  <si>
    <t>Мероприятие 2.1. Оценка недвижимости, признание прав и регулирование отношений по государственной и муниципальной собственности</t>
  </si>
  <si>
    <t>Основное мероприятие 3. Эффективное использование и вовлечение в хозяйственный оборот земельных участков и иной недвижимости</t>
  </si>
  <si>
    <t>Мероприятие 3.1. Мероприятия в сфере развития земельно-имущественных отношений</t>
  </si>
  <si>
    <t>Мероприятие 3.2. Мероприятия по подготовке градостроительной документации</t>
  </si>
  <si>
    <t>Мероприятие 3.3. Подготовка документов территориального планирования и правил землепользования и застройки</t>
  </si>
  <si>
    <t>Мероприятие 3.4. Подготовка документов территориального планирования и правил землепользования и застройки (софинансирование)</t>
  </si>
  <si>
    <t>Основное мероприятие 4. Обеспечение обслуживания, содержания и распоряжения муниципальной собственностью</t>
  </si>
  <si>
    <t>Мероприятие 4.1. Обслуживание, содержание и распоряжение муниципальной собственностью</t>
  </si>
  <si>
    <t>Наименование муниципальной программы, основных мероприятий, мероприятий</t>
  </si>
  <si>
    <t>Объемы бюджетных ассигнований по годам, рублей</t>
  </si>
  <si>
    <t>Всего по муниципальной программе,                                                             в том числе:</t>
  </si>
  <si>
    <t>Республиканский бюджет Республики Хакасия</t>
  </si>
  <si>
    <t xml:space="preserve">Основное мероприятие 2.  Повышение эффективности управления объектами  недвижимого имущества муниципальной собственности Усть-Абаканского района </t>
  </si>
  <si>
    <t>Основное мероприятие 5. Реализация инфраструктурных проектов</t>
  </si>
  <si>
    <t>Мероприятие 5.1  Реализация инфраструктурных проектов, источником финансового обеспечения которых являются бюджетные кредиты, предоставляемых из федерального бюджета на финансовое обеспечение реализации инфраструктурных проектов</t>
  </si>
  <si>
    <t>Основные направления реализации</t>
  </si>
  <si>
    <t>Приложение</t>
  </si>
  <si>
    <t xml:space="preserve">Районный </t>
  </si>
  <si>
    <t xml:space="preserve">бюджет </t>
  </si>
  <si>
    <t>УИЗО</t>
  </si>
  <si>
    <t>Организация и проведение работ по оформлению и постановке на кадастровый учет земельных участков, в том числе под объектами дорожной инфраструктуры, тепловыми сетями, сетями водоснабжения и водоотведения</t>
  </si>
  <si>
    <t>включающие в себя:</t>
  </si>
  <si>
    <t>- проведение кадастровых работ в отношении земельных участков;</t>
  </si>
  <si>
    <t>- постановка земельных участков на государственный кадастровый учет;</t>
  </si>
  <si>
    <t>- государственная регистрация права муниципальной собственности на земельные участки, а также на земельные участки под объектами недвижимости.</t>
  </si>
  <si>
    <t>Преимущественное право выкупа земельных участков сельскохозяйственного назначения.</t>
  </si>
  <si>
    <t>Проведение государственной историко-культурной экспертизы земельных участков.</t>
  </si>
  <si>
    <t>Приведение в соответствие документов территориального планирования и правил землепользования и застройки и внесение в них изменений, а именно:</t>
  </si>
  <si>
    <t>- подготовка (внесение изменений) в генеральные планы поселений</t>
  </si>
  <si>
    <t>Усть-Абаканского района;</t>
  </si>
  <si>
    <t>- подготовка (внесение изменений) в правила землепользования и застройки поселений</t>
  </si>
  <si>
    <t>- устранение реестровых ошибок;</t>
  </si>
  <si>
    <t>- описание границ территориальных зон, постановка их на кадастровый учет в ЕГРН.</t>
  </si>
  <si>
    <t xml:space="preserve">УИЗО </t>
  </si>
  <si>
    <t>Осуществление полномочий собственника, в том  числе, выполнение обязательств в отношении расходов по содержанию муниципального имущества.</t>
  </si>
  <si>
    <t>Обеспечение обслуживания, содержания и распоряжения муниципальным имуществом.</t>
  </si>
  <si>
    <t>Для повышения эффективности использования недвижимости, находящейся в муниципальной собственности, необходимо содержать и ремонтировать муниципальное имущество, для его поддержания в безаварийном и технически исправном состоянии (коммунальные услуги, работы и услуги по содержанию муниципального имущества).</t>
  </si>
  <si>
    <t>Создание и (или) реконструкция, ремонт объектов теплоснабжения.</t>
  </si>
  <si>
    <t>Ввод в эксплуатацию объектов теплоснабжения;</t>
  </si>
  <si>
    <t>Постановка на кадастровый учет объекта теплоснабжения.</t>
  </si>
  <si>
    <t>Муниципальная программа «Развитие муниципального имущества в  Усть-Абаканском районе»</t>
  </si>
  <si>
    <t xml:space="preserve">к постановлению администрации </t>
  </si>
  <si>
    <t>Усть-Абаканского района</t>
  </si>
  <si>
    <t xml:space="preserve">Приложение 3 к текстовой части </t>
  </si>
  <si>
    <t>муниципальной программы "Развитие муниципального</t>
  </si>
  <si>
    <t>имущества в Усть-Абаканском районе"</t>
  </si>
  <si>
    <t>РЕСУРСНОЕ ОБЕСПЕЧЕНИЕ</t>
  </si>
  <si>
    <t>реализации муниципальной программы</t>
  </si>
  <si>
    <t xml:space="preserve">Н.А. Потылицына </t>
  </si>
  <si>
    <t xml:space="preserve">                                                                                                                                ».</t>
  </si>
  <si>
    <t>«</t>
  </si>
  <si>
    <t>Первый заместитель Главы администрации Усть-Абаканского района по финансам и экономике - руководитель Управления финансов и экономики администрации Усть-Абаканского района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</si>
  <si>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 и его содержания.                                                                                                                                          Выполнение работ по оценке рыночной стоимости арендной платы на объекты, подлежащие передаче в аренду, в том числе по оценке объектов, подлежащих реализации, а также содержания имущества.</t>
  </si>
  <si>
    <t>Выполнение работ по разработке градостроительной документации земельных участков и проведение кадастровых работ на реализацию положений законов Республики Хакасия от 05.05.2003 № 25 «О предоставлении в собственность граждан и юридических лиц земельных участков, находящихся в государственной и муниципальной собственности», от 08.11.2011                                                                                                                                    № 88-ЗРХ «О бесплатном предоставлении в собственность граждан, имеющих трех и более детей, земельных участков на территории Республика Хакасия». Выполнение работ по подготовке проекта схемы территориального планирования Усть-Абаканского района РХ</t>
  </si>
  <si>
    <t>УИЗО (местный бюджет)</t>
  </si>
  <si>
    <t>УИЗО (республиканский бюджет)</t>
  </si>
  <si>
    <t>УИЗО (федеральный бюджет)</t>
  </si>
  <si>
    <t>Мероприятие 2.2. Проведение комплексных кадастровых работ (в т.ч. софинансирование с республиканским бюджетом)</t>
  </si>
  <si>
    <t xml:space="preserve">Региональный проект «Обеспечение полноты и качества сведений в Едином государственном реестре недвижимости». Проведение комплексных кадастровых работ </t>
  </si>
  <si>
    <t>Федеральный бюджет</t>
  </si>
  <si>
    <t>Обеспечение деятельности УИЗО</t>
  </si>
  <si>
    <t>от 29.12.2023 № 1658 - п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</si>
</sst>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8" fillId="0" borderId="0" xfId="0" applyFont="1" applyFill="1"/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9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9" fillId="0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vertical="top" wrapText="1"/>
    </xf>
    <xf numFmtId="0" fontId="8" fillId="0" borderId="1" xfId="0" applyFont="1" applyFill="1" applyBorder="1" applyAlignment="1">
      <alignment wrapText="1"/>
    </xf>
    <xf numFmtId="0" fontId="5" fillId="0" borderId="3" xfId="0" applyFont="1" applyFill="1" applyBorder="1" applyAlignment="1">
      <alignment vertical="top" wrapText="1"/>
    </xf>
    <xf numFmtId="0" fontId="5" fillId="0" borderId="3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10" fillId="0" borderId="0" xfId="0" applyFont="1" applyFill="1"/>
    <xf numFmtId="4" fontId="4" fillId="0" borderId="0" xfId="0" applyNumberFormat="1" applyFont="1" applyFill="1" applyAlignment="1">
      <alignment horizontal="left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12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8" fillId="0" borderId="1" xfId="0" applyFont="1" applyFill="1" applyBorder="1"/>
    <xf numFmtId="4" fontId="1" fillId="0" borderId="5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wrapText="1"/>
    </xf>
    <xf numFmtId="0" fontId="6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7"/>
  <sheetViews>
    <sheetView tabSelected="1" view="pageBreakPreview" zoomScale="60" zoomScaleNormal="80" workbookViewId="0">
      <selection activeCell="E4" sqref="E4"/>
    </sheetView>
  </sheetViews>
  <sheetFormatPr defaultColWidth="9.140625" defaultRowHeight="15.75"/>
  <cols>
    <col min="1" max="1" width="27.85546875" style="1" customWidth="1"/>
    <col min="2" max="2" width="19" style="1" customWidth="1"/>
    <col min="3" max="3" width="17.28515625" style="1" customWidth="1"/>
    <col min="4" max="4" width="15.7109375" style="1" customWidth="1"/>
    <col min="5" max="5" width="15.5703125" style="1" customWidth="1"/>
    <col min="6" max="6" width="15.42578125" style="1" customWidth="1"/>
    <col min="7" max="7" width="16.140625" style="1" customWidth="1"/>
    <col min="8" max="8" width="18.85546875" style="1" customWidth="1"/>
    <col min="9" max="9" width="56.85546875" style="1" customWidth="1"/>
    <col min="10" max="10" width="20.5703125" style="1" customWidth="1"/>
    <col min="11" max="16384" width="9.140625" style="1"/>
  </cols>
  <sheetData>
    <row r="1" spans="1:11" ht="16.5">
      <c r="I1" s="5" t="s">
        <v>19</v>
      </c>
      <c r="J1" s="6"/>
      <c r="K1" s="7"/>
    </row>
    <row r="2" spans="1:11" ht="16.5">
      <c r="I2" s="8" t="s">
        <v>44</v>
      </c>
      <c r="J2" s="7"/>
      <c r="K2" s="7"/>
    </row>
    <row r="3" spans="1:11" ht="16.5">
      <c r="I3" s="8" t="s">
        <v>45</v>
      </c>
      <c r="J3" s="7"/>
      <c r="K3" s="7"/>
    </row>
    <row r="4" spans="1:11" ht="16.5">
      <c r="I4" s="8" t="s">
        <v>64</v>
      </c>
      <c r="J4" s="7"/>
      <c r="K4" s="7"/>
    </row>
    <row r="5" spans="1:11" ht="16.5">
      <c r="I5" s="8"/>
      <c r="J5" s="7"/>
      <c r="K5" s="7"/>
    </row>
    <row r="6" spans="1:11" ht="16.5">
      <c r="A6" s="1" t="s">
        <v>53</v>
      </c>
      <c r="I6" s="8" t="s">
        <v>46</v>
      </c>
      <c r="J6" s="7"/>
      <c r="K6" s="7"/>
    </row>
    <row r="7" spans="1:11" ht="16.5">
      <c r="I7" s="8" t="s">
        <v>47</v>
      </c>
      <c r="J7" s="7"/>
      <c r="K7" s="7"/>
    </row>
    <row r="8" spans="1:11" ht="15.75" customHeight="1">
      <c r="G8" s="9"/>
      <c r="H8" s="9"/>
      <c r="I8" s="10" t="s">
        <v>48</v>
      </c>
    </row>
    <row r="9" spans="1:11" ht="15.75" customHeight="1">
      <c r="G9" s="9"/>
      <c r="H9" s="9"/>
      <c r="I9" s="9"/>
    </row>
    <row r="10" spans="1:11" ht="15.75" customHeight="1">
      <c r="G10" s="9"/>
      <c r="H10" s="9"/>
      <c r="I10" s="9"/>
    </row>
    <row r="11" spans="1:11" ht="24.75" customHeight="1">
      <c r="A11" s="46" t="s">
        <v>49</v>
      </c>
      <c r="B11" s="46"/>
      <c r="C11" s="46"/>
      <c r="D11" s="46"/>
      <c r="E11" s="46"/>
      <c r="F11" s="46"/>
      <c r="G11" s="46"/>
      <c r="H11" s="46"/>
      <c r="I11" s="46"/>
    </row>
    <row r="12" spans="1:11" ht="24.75" customHeight="1">
      <c r="A12" s="46" t="s">
        <v>50</v>
      </c>
      <c r="B12" s="46"/>
      <c r="C12" s="46"/>
      <c r="D12" s="46"/>
      <c r="E12" s="46"/>
      <c r="F12" s="46"/>
      <c r="G12" s="46"/>
      <c r="H12" s="46"/>
      <c r="I12" s="46"/>
    </row>
    <row r="13" spans="1:11" ht="24.75" customHeight="1">
      <c r="A13" s="2"/>
      <c r="B13" s="2"/>
      <c r="C13" s="2"/>
      <c r="D13" s="2"/>
      <c r="E13" s="2"/>
      <c r="F13" s="39"/>
      <c r="G13" s="39"/>
      <c r="H13" s="2"/>
      <c r="I13" s="2"/>
    </row>
    <row r="14" spans="1:11" hidden="1"/>
    <row r="15" spans="1:11" ht="28.5" customHeight="1">
      <c r="A15" s="47" t="s">
        <v>11</v>
      </c>
      <c r="B15" s="47" t="s">
        <v>0</v>
      </c>
      <c r="C15" s="48" t="s">
        <v>12</v>
      </c>
      <c r="D15" s="48"/>
      <c r="E15" s="48"/>
      <c r="F15" s="48"/>
      <c r="G15" s="48"/>
      <c r="H15" s="48"/>
      <c r="I15" s="49" t="s">
        <v>18</v>
      </c>
      <c r="J15" s="11"/>
    </row>
    <row r="16" spans="1:11" ht="33.75" customHeight="1">
      <c r="A16" s="47"/>
      <c r="B16" s="47"/>
      <c r="C16" s="3">
        <v>2022</v>
      </c>
      <c r="D16" s="3">
        <v>2023</v>
      </c>
      <c r="E16" s="3">
        <v>2024</v>
      </c>
      <c r="F16" s="40">
        <v>2025</v>
      </c>
      <c r="G16" s="40">
        <v>2026</v>
      </c>
      <c r="H16" s="3">
        <v>2027</v>
      </c>
      <c r="I16" s="50"/>
      <c r="J16" s="11"/>
    </row>
    <row r="17" spans="1:10">
      <c r="A17" s="12">
        <v>1</v>
      </c>
      <c r="B17" s="12">
        <v>2</v>
      </c>
      <c r="C17" s="4">
        <v>3</v>
      </c>
      <c r="D17" s="4">
        <v>4</v>
      </c>
      <c r="E17" s="4">
        <v>5</v>
      </c>
      <c r="F17" s="4">
        <v>6</v>
      </c>
      <c r="G17" s="4">
        <v>7</v>
      </c>
      <c r="H17" s="4">
        <v>8</v>
      </c>
      <c r="I17" s="4">
        <v>9</v>
      </c>
      <c r="J17" s="11"/>
    </row>
    <row r="18" spans="1:10" ht="63">
      <c r="A18" s="53" t="s">
        <v>43</v>
      </c>
      <c r="B18" s="34" t="s">
        <v>13</v>
      </c>
      <c r="C18" s="35">
        <f>C19+C20+C21</f>
        <v>105906188.01000001</v>
      </c>
      <c r="D18" s="35">
        <f t="shared" ref="D18:H18" si="0">D19+D20+D21</f>
        <v>28487172.580000002</v>
      </c>
      <c r="E18" s="35">
        <f>E19+E20+E21</f>
        <v>24028821.719999999</v>
      </c>
      <c r="F18" s="35">
        <f t="shared" si="0"/>
        <v>34110614.390000001</v>
      </c>
      <c r="G18" s="35">
        <f t="shared" si="0"/>
        <v>36560614.390000001</v>
      </c>
      <c r="H18" s="35">
        <f t="shared" si="0"/>
        <v>16692766</v>
      </c>
      <c r="I18" s="13"/>
      <c r="J18" s="11"/>
    </row>
    <row r="19" spans="1:10" ht="31.5">
      <c r="A19" s="54"/>
      <c r="B19" s="41" t="s">
        <v>62</v>
      </c>
      <c r="C19" s="38"/>
      <c r="D19" s="38"/>
      <c r="E19" s="38"/>
      <c r="F19" s="37">
        <f>F28</f>
        <v>11202380</v>
      </c>
      <c r="G19" s="37">
        <f>G28</f>
        <v>10593555</v>
      </c>
      <c r="H19" s="38"/>
      <c r="I19" s="13"/>
      <c r="J19" s="11"/>
    </row>
    <row r="20" spans="1:10" ht="63.75" customHeight="1">
      <c r="A20" s="54"/>
      <c r="B20" s="14" t="s">
        <v>14</v>
      </c>
      <c r="C20" s="28">
        <v>3512320</v>
      </c>
      <c r="D20" s="33">
        <f t="shared" ref="D20:H20" si="1">D40+D29</f>
        <v>2320743</v>
      </c>
      <c r="E20" s="33">
        <f t="shared" si="1"/>
        <v>1960000</v>
      </c>
      <c r="F20" s="38">
        <f>F40+F29</f>
        <v>2934120</v>
      </c>
      <c r="G20" s="38">
        <f t="shared" si="1"/>
        <v>5992945</v>
      </c>
      <c r="H20" s="33">
        <f t="shared" si="1"/>
        <v>0</v>
      </c>
      <c r="I20" s="15"/>
      <c r="J20" s="11"/>
    </row>
    <row r="21" spans="1:10" ht="18" customHeight="1">
      <c r="A21" s="54"/>
      <c r="B21" s="14" t="s">
        <v>20</v>
      </c>
      <c r="C21" s="51">
        <f>C25+C27+C30+C32+C39+C46+C49+C52</f>
        <v>102393868.01000001</v>
      </c>
      <c r="D21" s="51">
        <f t="shared" ref="D21:H21" si="2">D25+D27+D30+D32+D39+D46+D49+D52</f>
        <v>26166429.580000002</v>
      </c>
      <c r="E21" s="51">
        <f t="shared" si="2"/>
        <v>22068821.719999999</v>
      </c>
      <c r="F21" s="51">
        <f t="shared" si="2"/>
        <v>19974114.390000001</v>
      </c>
      <c r="G21" s="51">
        <f t="shared" si="2"/>
        <v>19974114.390000001</v>
      </c>
      <c r="H21" s="51">
        <f t="shared" si="2"/>
        <v>16692766</v>
      </c>
      <c r="I21" s="52"/>
      <c r="J21" s="57"/>
    </row>
    <row r="22" spans="1:10">
      <c r="A22" s="54"/>
      <c r="B22" s="16" t="s">
        <v>21</v>
      </c>
      <c r="C22" s="51"/>
      <c r="D22" s="51"/>
      <c r="E22" s="51"/>
      <c r="F22" s="51"/>
      <c r="G22" s="51"/>
      <c r="H22" s="51"/>
      <c r="I22" s="52"/>
      <c r="J22" s="57"/>
    </row>
    <row r="23" spans="1:10" ht="24.75" customHeight="1">
      <c r="A23" s="55"/>
      <c r="B23" s="17" t="s">
        <v>22</v>
      </c>
      <c r="C23" s="28">
        <f>C25+C27+C28+C29+C30+C32+C39+C40+C46+C49+C52</f>
        <v>105906188.01000001</v>
      </c>
      <c r="D23" s="38">
        <f t="shared" ref="D23:H23" si="3">D25+D27+D28+D29+D30+D32+D39+D40+D46+D49+D52</f>
        <v>28487172.580000002</v>
      </c>
      <c r="E23" s="38">
        <f t="shared" si="3"/>
        <v>24028821.719999999</v>
      </c>
      <c r="F23" s="38">
        <f t="shared" si="3"/>
        <v>34110614.390000001</v>
      </c>
      <c r="G23" s="38">
        <f t="shared" si="3"/>
        <v>36560614.390000001</v>
      </c>
      <c r="H23" s="38">
        <f t="shared" si="3"/>
        <v>16692766</v>
      </c>
      <c r="I23" s="15"/>
      <c r="J23" s="11"/>
    </row>
    <row r="24" spans="1:10" ht="52.5" customHeight="1">
      <c r="A24" s="18" t="s">
        <v>1</v>
      </c>
      <c r="B24" s="19"/>
      <c r="C24" s="29">
        <v>17648012.32</v>
      </c>
      <c r="D24" s="29">
        <f>D25</f>
        <v>23324290.940000001</v>
      </c>
      <c r="E24" s="30">
        <f t="shared" ref="E24:H24" si="4">E25</f>
        <v>20058179.719999999</v>
      </c>
      <c r="F24" s="36">
        <f>F25</f>
        <v>18214972.390000001</v>
      </c>
      <c r="G24" s="36">
        <f t="shared" si="4"/>
        <v>18214972.390000001</v>
      </c>
      <c r="H24" s="30">
        <f t="shared" si="4"/>
        <v>13300561</v>
      </c>
      <c r="I24" s="15"/>
      <c r="J24" s="11"/>
    </row>
    <row r="25" spans="1:10" ht="36.75" customHeight="1">
      <c r="A25" s="18" t="s">
        <v>2</v>
      </c>
      <c r="B25" s="18" t="s">
        <v>22</v>
      </c>
      <c r="C25" s="29">
        <v>17648012.32</v>
      </c>
      <c r="D25" s="29">
        <v>23324290.940000001</v>
      </c>
      <c r="E25" s="29">
        <v>20058179.719999999</v>
      </c>
      <c r="F25" s="36">
        <v>18214972.390000001</v>
      </c>
      <c r="G25" s="36">
        <v>18214972.390000001</v>
      </c>
      <c r="H25" s="29">
        <v>13300561</v>
      </c>
      <c r="I25" s="20" t="s">
        <v>63</v>
      </c>
      <c r="J25" s="11"/>
    </row>
    <row r="26" spans="1:10" ht="152.25" customHeight="1">
      <c r="A26" s="18" t="s">
        <v>15</v>
      </c>
      <c r="B26" s="21"/>
      <c r="C26" s="29">
        <f>C27+C28+C29+C30</f>
        <v>379400</v>
      </c>
      <c r="D26" s="36">
        <f t="shared" ref="D26:H26" si="5">D27+D28+D29+D30</f>
        <v>141500</v>
      </c>
      <c r="E26" s="36">
        <f t="shared" si="5"/>
        <v>150000</v>
      </c>
      <c r="F26" s="36">
        <f t="shared" si="5"/>
        <v>12575000</v>
      </c>
      <c r="G26" s="36">
        <f t="shared" si="5"/>
        <v>12575000</v>
      </c>
      <c r="H26" s="36">
        <f t="shared" si="5"/>
        <v>300000</v>
      </c>
      <c r="I26" s="44" t="s">
        <v>55</v>
      </c>
      <c r="J26" s="11"/>
    </row>
    <row r="27" spans="1:10" ht="117" customHeight="1">
      <c r="A27" s="18" t="s">
        <v>3</v>
      </c>
      <c r="B27" s="14" t="s">
        <v>36</v>
      </c>
      <c r="C27" s="29">
        <v>379400</v>
      </c>
      <c r="D27" s="29">
        <v>141500</v>
      </c>
      <c r="E27" s="29">
        <v>150000</v>
      </c>
      <c r="F27" s="36">
        <v>150000</v>
      </c>
      <c r="G27" s="36">
        <v>150000</v>
      </c>
      <c r="H27" s="29">
        <v>300000</v>
      </c>
      <c r="I27" s="45"/>
      <c r="J27" s="11"/>
    </row>
    <row r="28" spans="1:10" ht="117" customHeight="1">
      <c r="A28" s="42" t="s">
        <v>60</v>
      </c>
      <c r="B28" s="14" t="s">
        <v>59</v>
      </c>
      <c r="C28" s="36">
        <v>0</v>
      </c>
      <c r="D28" s="36">
        <v>0</v>
      </c>
      <c r="E28" s="36">
        <v>0</v>
      </c>
      <c r="F28" s="36">
        <v>11202380</v>
      </c>
      <c r="G28" s="36">
        <v>10593555</v>
      </c>
      <c r="H28" s="36">
        <v>0</v>
      </c>
      <c r="I28" s="60" t="s">
        <v>61</v>
      </c>
      <c r="J28" s="11"/>
    </row>
    <row r="29" spans="1:10" ht="117" customHeight="1">
      <c r="A29" s="43"/>
      <c r="B29" s="32" t="s">
        <v>58</v>
      </c>
      <c r="C29" s="31">
        <v>0</v>
      </c>
      <c r="D29" s="31">
        <v>0</v>
      </c>
      <c r="E29" s="31">
        <v>0</v>
      </c>
      <c r="F29" s="36">
        <v>974120</v>
      </c>
      <c r="G29" s="36">
        <v>1582945</v>
      </c>
      <c r="H29" s="31">
        <v>0</v>
      </c>
      <c r="I29" s="61"/>
      <c r="J29" s="11"/>
    </row>
    <row r="30" spans="1:10" ht="117" customHeight="1">
      <c r="A30" s="56"/>
      <c r="B30" s="32" t="s">
        <v>57</v>
      </c>
      <c r="C30" s="31">
        <v>0</v>
      </c>
      <c r="D30" s="31">
        <v>0</v>
      </c>
      <c r="E30" s="31">
        <v>0</v>
      </c>
      <c r="F30" s="36">
        <v>248500</v>
      </c>
      <c r="G30" s="36">
        <v>248500</v>
      </c>
      <c r="H30" s="31">
        <v>0</v>
      </c>
      <c r="I30" s="62"/>
      <c r="J30" s="11"/>
    </row>
    <row r="31" spans="1:10" ht="116.25" customHeight="1">
      <c r="A31" s="18" t="s">
        <v>4</v>
      </c>
      <c r="B31" s="21"/>
      <c r="C31" s="29">
        <v>4379694</v>
      </c>
      <c r="D31" s="29">
        <f>D32+D39+D40+D46</f>
        <v>4725000</v>
      </c>
      <c r="E31" s="31">
        <f>E32+E39+E40+E46</f>
        <v>3200000</v>
      </c>
      <c r="F31" s="36">
        <f t="shared" ref="F31:H31" si="6">F32+F39+F40+F46</f>
        <v>2700000</v>
      </c>
      <c r="G31" s="36">
        <f t="shared" si="6"/>
        <v>5150000</v>
      </c>
      <c r="H31" s="31">
        <f t="shared" si="6"/>
        <v>2335000</v>
      </c>
      <c r="I31" s="22"/>
      <c r="J31" s="11"/>
    </row>
    <row r="32" spans="1:10" ht="78.75">
      <c r="A32" s="42" t="s">
        <v>5</v>
      </c>
      <c r="B32" s="58" t="s">
        <v>57</v>
      </c>
      <c r="C32" s="59">
        <v>795000</v>
      </c>
      <c r="D32" s="59">
        <v>595000</v>
      </c>
      <c r="E32" s="59">
        <v>1000000</v>
      </c>
      <c r="F32" s="59">
        <v>500000</v>
      </c>
      <c r="G32" s="59">
        <v>500000</v>
      </c>
      <c r="H32" s="59">
        <v>585000</v>
      </c>
      <c r="I32" s="20" t="s">
        <v>23</v>
      </c>
      <c r="J32" s="57"/>
    </row>
    <row r="33" spans="1:10">
      <c r="A33" s="43"/>
      <c r="B33" s="58"/>
      <c r="C33" s="59"/>
      <c r="D33" s="59"/>
      <c r="E33" s="59"/>
      <c r="F33" s="59"/>
      <c r="G33" s="59"/>
      <c r="H33" s="59"/>
      <c r="I33" s="23" t="s">
        <v>24</v>
      </c>
      <c r="J33" s="57"/>
    </row>
    <row r="34" spans="1:10" ht="31.5">
      <c r="A34" s="43"/>
      <c r="B34" s="58"/>
      <c r="C34" s="59"/>
      <c r="D34" s="59"/>
      <c r="E34" s="59"/>
      <c r="F34" s="59"/>
      <c r="G34" s="59"/>
      <c r="H34" s="59"/>
      <c r="I34" s="23" t="s">
        <v>25</v>
      </c>
      <c r="J34" s="57"/>
    </row>
    <row r="35" spans="1:10" ht="31.5">
      <c r="A35" s="43"/>
      <c r="B35" s="58"/>
      <c r="C35" s="59"/>
      <c r="D35" s="59"/>
      <c r="E35" s="59"/>
      <c r="F35" s="59"/>
      <c r="G35" s="59"/>
      <c r="H35" s="59"/>
      <c r="I35" s="23" t="s">
        <v>26</v>
      </c>
      <c r="J35" s="57"/>
    </row>
    <row r="36" spans="1:10" ht="68.25" customHeight="1">
      <c r="A36" s="43"/>
      <c r="B36" s="58"/>
      <c r="C36" s="59"/>
      <c r="D36" s="59"/>
      <c r="E36" s="59"/>
      <c r="F36" s="59"/>
      <c r="G36" s="59"/>
      <c r="H36" s="59"/>
      <c r="I36" s="23" t="s">
        <v>27</v>
      </c>
      <c r="J36" s="57"/>
    </row>
    <row r="37" spans="1:10" ht="48" customHeight="1">
      <c r="A37" s="43"/>
      <c r="B37" s="58"/>
      <c r="C37" s="59"/>
      <c r="D37" s="59"/>
      <c r="E37" s="59"/>
      <c r="F37" s="59"/>
      <c r="G37" s="59"/>
      <c r="H37" s="59"/>
      <c r="I37" s="23" t="s">
        <v>28</v>
      </c>
      <c r="J37" s="57"/>
    </row>
    <row r="38" spans="1:10" ht="51" customHeight="1">
      <c r="A38" s="43"/>
      <c r="B38" s="58"/>
      <c r="C38" s="59"/>
      <c r="D38" s="59"/>
      <c r="E38" s="59"/>
      <c r="F38" s="59"/>
      <c r="G38" s="59"/>
      <c r="H38" s="59"/>
      <c r="I38" s="24" t="s">
        <v>29</v>
      </c>
      <c r="J38" s="57"/>
    </row>
    <row r="39" spans="1:10" ht="221.25" customHeight="1">
      <c r="A39" s="18" t="s">
        <v>6</v>
      </c>
      <c r="B39" s="18" t="s">
        <v>22</v>
      </c>
      <c r="C39" s="29">
        <v>0</v>
      </c>
      <c r="D39" s="29">
        <v>1761894</v>
      </c>
      <c r="E39" s="29">
        <v>200000</v>
      </c>
      <c r="F39" s="36">
        <v>200000</v>
      </c>
      <c r="G39" s="36">
        <v>200000</v>
      </c>
      <c r="H39" s="29">
        <v>1750000</v>
      </c>
      <c r="I39" s="20" t="s">
        <v>56</v>
      </c>
      <c r="J39" s="11"/>
    </row>
    <row r="40" spans="1:10" ht="63">
      <c r="A40" s="58" t="s">
        <v>7</v>
      </c>
      <c r="B40" s="58" t="s">
        <v>58</v>
      </c>
      <c r="C40" s="59">
        <v>3512320</v>
      </c>
      <c r="D40" s="59">
        <v>2320743</v>
      </c>
      <c r="E40" s="59">
        <v>1960000</v>
      </c>
      <c r="F40" s="59">
        <v>1960000</v>
      </c>
      <c r="G40" s="59">
        <v>4410000</v>
      </c>
      <c r="H40" s="59">
        <v>0</v>
      </c>
      <c r="I40" s="20" t="s">
        <v>30</v>
      </c>
      <c r="J40" s="57"/>
    </row>
    <row r="41" spans="1:10" ht="31.5">
      <c r="A41" s="58"/>
      <c r="B41" s="58"/>
      <c r="C41" s="59"/>
      <c r="D41" s="59"/>
      <c r="E41" s="59"/>
      <c r="F41" s="59"/>
      <c r="G41" s="59"/>
      <c r="H41" s="59"/>
      <c r="I41" s="23" t="s">
        <v>31</v>
      </c>
      <c r="J41" s="57"/>
    </row>
    <row r="42" spans="1:10">
      <c r="A42" s="58"/>
      <c r="B42" s="58"/>
      <c r="C42" s="59"/>
      <c r="D42" s="59"/>
      <c r="E42" s="59"/>
      <c r="F42" s="59"/>
      <c r="G42" s="59"/>
      <c r="H42" s="59"/>
      <c r="I42" s="23" t="s">
        <v>32</v>
      </c>
      <c r="J42" s="57"/>
    </row>
    <row r="43" spans="1:10" ht="31.5">
      <c r="A43" s="58"/>
      <c r="B43" s="58"/>
      <c r="C43" s="59"/>
      <c r="D43" s="59"/>
      <c r="E43" s="59"/>
      <c r="F43" s="59"/>
      <c r="G43" s="59"/>
      <c r="H43" s="59"/>
      <c r="I43" s="23" t="s">
        <v>33</v>
      </c>
      <c r="J43" s="57"/>
    </row>
    <row r="44" spans="1:10">
      <c r="A44" s="58"/>
      <c r="B44" s="58"/>
      <c r="C44" s="59"/>
      <c r="D44" s="59"/>
      <c r="E44" s="59"/>
      <c r="F44" s="59"/>
      <c r="G44" s="59"/>
      <c r="H44" s="59"/>
      <c r="I44" s="23" t="s">
        <v>32</v>
      </c>
      <c r="J44" s="57"/>
    </row>
    <row r="45" spans="1:10">
      <c r="A45" s="58"/>
      <c r="B45" s="58"/>
      <c r="C45" s="59"/>
      <c r="D45" s="59"/>
      <c r="E45" s="59"/>
      <c r="F45" s="59"/>
      <c r="G45" s="59"/>
      <c r="H45" s="59"/>
      <c r="I45" s="23" t="s">
        <v>34</v>
      </c>
      <c r="J45" s="57"/>
    </row>
    <row r="46" spans="1:10" ht="121.5" customHeight="1">
      <c r="A46" s="18" t="s">
        <v>8</v>
      </c>
      <c r="B46" s="18" t="s">
        <v>36</v>
      </c>
      <c r="C46" s="29">
        <v>71694</v>
      </c>
      <c r="D46" s="29">
        <v>47363</v>
      </c>
      <c r="E46" s="29">
        <v>40000</v>
      </c>
      <c r="F46" s="36">
        <v>40000</v>
      </c>
      <c r="G46" s="36">
        <v>40000</v>
      </c>
      <c r="H46" s="29">
        <v>0</v>
      </c>
      <c r="I46" s="24" t="s">
        <v>35</v>
      </c>
      <c r="J46" s="11"/>
    </row>
    <row r="47" spans="1:10" ht="47.25">
      <c r="A47" s="58" t="s">
        <v>9</v>
      </c>
      <c r="B47" s="63"/>
      <c r="C47" s="59">
        <v>7057761.6900000004</v>
      </c>
      <c r="D47" s="59">
        <f>D49</f>
        <v>296381.64</v>
      </c>
      <c r="E47" s="59">
        <f t="shared" ref="E47:H47" si="7">E49</f>
        <v>620642</v>
      </c>
      <c r="F47" s="59">
        <f>F49</f>
        <v>620642</v>
      </c>
      <c r="G47" s="59">
        <f t="shared" si="7"/>
        <v>620642</v>
      </c>
      <c r="H47" s="59">
        <f t="shared" si="7"/>
        <v>757205</v>
      </c>
      <c r="I47" s="20" t="s">
        <v>37</v>
      </c>
      <c r="J47" s="57"/>
    </row>
    <row r="48" spans="1:10" ht="48.75" customHeight="1">
      <c r="A48" s="58"/>
      <c r="B48" s="63"/>
      <c r="C48" s="59"/>
      <c r="D48" s="59"/>
      <c r="E48" s="59"/>
      <c r="F48" s="59"/>
      <c r="G48" s="59"/>
      <c r="H48" s="59"/>
      <c r="I48" s="23" t="s">
        <v>38</v>
      </c>
      <c r="J48" s="57"/>
    </row>
    <row r="49" spans="1:10" ht="128.25" customHeight="1">
      <c r="A49" s="18" t="s">
        <v>10</v>
      </c>
      <c r="B49" s="18" t="s">
        <v>22</v>
      </c>
      <c r="C49" s="29">
        <v>7057761.6900000004</v>
      </c>
      <c r="D49" s="29">
        <v>296381.64</v>
      </c>
      <c r="E49" s="29">
        <v>620642</v>
      </c>
      <c r="F49" s="36">
        <v>620642</v>
      </c>
      <c r="G49" s="36">
        <v>620642</v>
      </c>
      <c r="H49" s="29">
        <v>757205</v>
      </c>
      <c r="I49" s="24" t="s">
        <v>39</v>
      </c>
      <c r="J49" s="11"/>
    </row>
    <row r="50" spans="1:10" ht="38.25" customHeight="1">
      <c r="A50" s="58" t="s">
        <v>16</v>
      </c>
      <c r="B50" s="65"/>
      <c r="C50" s="59">
        <v>76442000</v>
      </c>
      <c r="D50" s="59">
        <v>0</v>
      </c>
      <c r="E50" s="59">
        <v>0</v>
      </c>
      <c r="F50" s="59">
        <v>0</v>
      </c>
      <c r="G50" s="59">
        <v>0</v>
      </c>
      <c r="H50" s="59">
        <v>0</v>
      </c>
      <c r="I50" s="14" t="s">
        <v>40</v>
      </c>
      <c r="J50" s="57"/>
    </row>
    <row r="51" spans="1:10" ht="33" customHeight="1">
      <c r="A51" s="58"/>
      <c r="B51" s="65"/>
      <c r="C51" s="59"/>
      <c r="D51" s="59"/>
      <c r="E51" s="59"/>
      <c r="F51" s="59"/>
      <c r="G51" s="59"/>
      <c r="H51" s="59"/>
      <c r="I51" s="25" t="s">
        <v>41</v>
      </c>
      <c r="J51" s="57"/>
    </row>
    <row r="52" spans="1:10" ht="177.75" customHeight="1">
      <c r="A52" s="18" t="s">
        <v>17</v>
      </c>
      <c r="B52" s="18" t="s">
        <v>22</v>
      </c>
      <c r="C52" s="29">
        <v>76442000</v>
      </c>
      <c r="D52" s="29">
        <v>0</v>
      </c>
      <c r="E52" s="29">
        <v>0</v>
      </c>
      <c r="F52" s="36">
        <v>0</v>
      </c>
      <c r="G52" s="36">
        <v>0</v>
      </c>
      <c r="H52" s="29">
        <v>0</v>
      </c>
      <c r="I52" s="16" t="s">
        <v>42</v>
      </c>
      <c r="J52" s="11"/>
    </row>
    <row r="53" spans="1:10">
      <c r="I53" s="1" t="s">
        <v>52</v>
      </c>
    </row>
    <row r="57" spans="1:10" ht="54" customHeight="1">
      <c r="A57" s="64" t="s">
        <v>54</v>
      </c>
      <c r="B57" s="64"/>
      <c r="C57" s="64"/>
      <c r="D57" s="64"/>
      <c r="E57" s="64"/>
      <c r="F57" s="26"/>
      <c r="G57" s="26"/>
      <c r="H57" s="26"/>
      <c r="I57" s="27" t="s">
        <v>51</v>
      </c>
    </row>
  </sheetData>
  <mergeCells count="55">
    <mergeCell ref="J50:J51"/>
    <mergeCell ref="A57:E57"/>
    <mergeCell ref="H47:H48"/>
    <mergeCell ref="J47:J48"/>
    <mergeCell ref="A50:A51"/>
    <mergeCell ref="B50:B51"/>
    <mergeCell ref="C50:C51"/>
    <mergeCell ref="D50:D51"/>
    <mergeCell ref="E50:E51"/>
    <mergeCell ref="F50:F51"/>
    <mergeCell ref="G50:G51"/>
    <mergeCell ref="H50:H51"/>
    <mergeCell ref="G40:G45"/>
    <mergeCell ref="H40:H45"/>
    <mergeCell ref="J40:J45"/>
    <mergeCell ref="A47:A48"/>
    <mergeCell ref="B47:B48"/>
    <mergeCell ref="C47:C48"/>
    <mergeCell ref="D47:D48"/>
    <mergeCell ref="E47:E48"/>
    <mergeCell ref="F47:F48"/>
    <mergeCell ref="G47:G48"/>
    <mergeCell ref="A40:A45"/>
    <mergeCell ref="B40:B45"/>
    <mergeCell ref="C40:C45"/>
    <mergeCell ref="D40:D45"/>
    <mergeCell ref="E40:E45"/>
    <mergeCell ref="F40:F45"/>
    <mergeCell ref="J21:J22"/>
    <mergeCell ref="B32:B38"/>
    <mergeCell ref="C32:C38"/>
    <mergeCell ref="D32:D38"/>
    <mergeCell ref="E32:E38"/>
    <mergeCell ref="F32:F38"/>
    <mergeCell ref="G32:G38"/>
    <mergeCell ref="C21:C22"/>
    <mergeCell ref="D21:D22"/>
    <mergeCell ref="E21:E22"/>
    <mergeCell ref="F21:F22"/>
    <mergeCell ref="G21:G22"/>
    <mergeCell ref="H32:H38"/>
    <mergeCell ref="J32:J38"/>
    <mergeCell ref="I28:I30"/>
    <mergeCell ref="A32:A38"/>
    <mergeCell ref="I26:I27"/>
    <mergeCell ref="A11:I11"/>
    <mergeCell ref="A12:I12"/>
    <mergeCell ref="A15:A16"/>
    <mergeCell ref="B15:B16"/>
    <mergeCell ref="C15:H15"/>
    <mergeCell ref="I15:I16"/>
    <mergeCell ref="H21:H22"/>
    <mergeCell ref="I21:I22"/>
    <mergeCell ref="A18:A23"/>
    <mergeCell ref="A28:A30"/>
  </mergeCells>
  <pageMargins left="0.78740157480314965" right="0.39370078740157483" top="0.59055118110236227" bottom="0.59055118110236227" header="0.31496062992125984" footer="0.31496062992125984"/>
  <pageSetup paperSize="9" scale="65" orientation="landscape" r:id="rId1"/>
  <rowBreaks count="3" manualBreakCount="3">
    <brk id="26" max="8" man="1"/>
    <brk id="34" max="8" man="1"/>
    <brk id="4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27.12.2023</vt:lpstr>
      <vt:lpstr>'27.12.2023'!Заголовки_для_печати</vt:lpstr>
      <vt:lpstr>'27.12.2023'!Область_печати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revision/>
  <cp:lastPrinted>2024-01-12T08:36:06Z</cp:lastPrinted>
  <dcterms:created xsi:type="dcterms:W3CDTF">2015-11-02T04:21:39Z</dcterms:created>
  <dcterms:modified xsi:type="dcterms:W3CDTF">2024-01-12T08:36:25Z</dcterms:modified>
</cp:coreProperties>
</file>